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entapublica\Desktop\1er trim 2022\"/>
    </mc:Choice>
  </mc:AlternateContent>
  <xr:revisionPtr revIDLastSave="0" documentId="13_ncr:1_{4F919165-4CFA-4866-8364-09A7DBF292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EAI!$A$1:$H$54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E37" i="4" s="1"/>
  <c r="H37" i="4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16" i="4" l="1"/>
  <c r="E16" i="4"/>
  <c r="E31" i="4"/>
  <c r="H31" i="4"/>
  <c r="E21" i="4"/>
  <c r="H21" i="4"/>
  <c r="H39" i="4" l="1"/>
  <c r="E39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<sst xmlns="http://schemas.openxmlformats.org/spreadsheetml/2006/main" count="99" uniqueCount="51">
  <si>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</si>
  <si>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</si>
  <si>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</si>
  <si>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</si>
  <si>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</si>
  <si>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</si>
  <si>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</si>
  <si>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</si>
  <si>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</si>
  <si>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</si>
  <si>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</si>
  <si>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</si>
  <si>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</si>
  <si>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</si>
  <si>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</si>
  <si>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</si>
  <si>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</si>
  <si>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</si>
  <si>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</si>
  <si>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</si>
  <si>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</si>
  <si>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</si>
  <si>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</si>
  <si>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</si>
  <si>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</si>
  <si>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</si>
  <si>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</si>
  <si>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</si>
  <si>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</si>
  <si>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</si>
  <si>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</si>
  <si>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</si>
  <si>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</si>
  <si>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</si>
  <si>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</si>
  <si>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</si>
  <si>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</si>
  <si>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</si>
  <si>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</si>
  <si>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</si>
  <si>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</si>
  <si>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</si>
  <si>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</si>
  <si>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</si>
  <si>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</si>
  <si>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</si>
  <si>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</si>
  <si>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</si>
  <si>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</si>
  <si>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</si>
  <si>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Municipio de Yuriria
Estado Analítico de Ingresos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</si>
</sst>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1866900</xdr:colOff>
      <xdr:row>0</xdr:row>
      <xdr:rowOff>0</xdr:rowOff>
    </xdr:from>
    <xdr:to>
      <xdr:col>1</xdr:col>
      <xdr:colOff>2641159</xdr:colOff>
      <xdr:row>1</xdr:row>
      <xdr:rowOff>1187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0"/>
          <a:ext cx="774259" cy="50601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2808868</xdr:colOff>
      <xdr:row>52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104775" y="87344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819150</xdr:colOff>
      <xdr:row>46</xdr:row>
      <xdr:rowOff>57150</xdr:rowOff>
    </xdr:from>
    <xdr:to>
      <xdr:col>7</xdr:col>
      <xdr:colOff>993701</xdr:colOff>
      <xdr:row>52</xdr:row>
      <xdr:rowOff>104524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6648450" y="8791575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GridLines="0" tabSelected="1" view="pageBreakPreview" topLeftCell="A14" zoomScale="60" zoomScaleNormal="100" workbookViewId="0">
      <selection sqref="A1:H54"/>
    </sheetView>
  </sheetViews>
  <sheetFormatPr baseColWidth="10" defaultColWidth="12" defaultRowHeight="10.199999999999999" x14ac:dyDescent="0.2"/>
  <cols>
    <col min="1" max="1" width="1.85546875" style="2" customWidth="1"/>
    <col min="2" max="2" width="62.42578125" style="2" customWidth="1"/>
    <col min="3" max="3" width="17.85546875" style="2" customWidth="1"/>
    <col min="4" max="4" width="19.85546875" style="2" customWidth="1"/>
    <col min="5" max="6" width="17.85546875" style="2" customWidth="1"/>
    <col min="7" max="7" width="18.85546875" style="2" customWidth="1"/>
    <col min="8" max="8" width="17.85546875" style="2" customWidth="1"/>
    <col min="9" max="16384" width="12" style="2"/>
  </cols>
  <sheetData>
    <row r="1" spans="1:9" s="3" customFormat="1" ht="39.9" customHeight="1" x14ac:dyDescent="0.2">
      <c r="A1" s="50" t="s">
        <v>50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13797875.4</v>
      </c>
      <c r="D5" s="21">
        <v>981917.2</v>
      </c>
      <c r="E5" s="21">
        <f>C5+D5</f>
        <v>14779792.6</v>
      </c>
      <c r="F5" s="21">
        <v>12044039.460000001</v>
      </c>
      <c r="G5" s="21">
        <v>12044039.460000001</v>
      </c>
      <c r="H5" s="21">
        <f>G5-C5</f>
        <v>-1753835.9399999995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24376399.84</v>
      </c>
      <c r="D8" s="22">
        <v>1750000</v>
      </c>
      <c r="E8" s="22">
        <f t="shared" si="0"/>
        <v>26126399.84</v>
      </c>
      <c r="F8" s="22">
        <v>11701861.359999999</v>
      </c>
      <c r="G8" s="22">
        <v>9932003.6400000006</v>
      </c>
      <c r="H8" s="22">
        <f t="shared" si="1"/>
        <v>-14444396.199999999</v>
      </c>
      <c r="I8" s="45" t="s">
        <v>39</v>
      </c>
    </row>
    <row r="9" spans="1:9" x14ac:dyDescent="0.2">
      <c r="A9" s="33"/>
      <c r="B9" s="43" t="s">
        <v>4</v>
      </c>
      <c r="C9" s="22">
        <v>1541424.51</v>
      </c>
      <c r="D9" s="22">
        <v>665000</v>
      </c>
      <c r="E9" s="22">
        <f t="shared" si="0"/>
        <v>2206424.5099999998</v>
      </c>
      <c r="F9" s="22">
        <v>680380</v>
      </c>
      <c r="G9" s="22">
        <v>680380</v>
      </c>
      <c r="H9" s="22">
        <f t="shared" si="1"/>
        <v>-861044.51</v>
      </c>
      <c r="I9" s="45" t="s">
        <v>40</v>
      </c>
    </row>
    <row r="10" spans="1:9" x14ac:dyDescent="0.2">
      <c r="A10" s="34"/>
      <c r="B10" s="44" t="s">
        <v>5</v>
      </c>
      <c r="C10" s="22">
        <v>1413042.33</v>
      </c>
      <c r="D10" s="22">
        <v>0</v>
      </c>
      <c r="E10" s="22">
        <f t="shared" ref="E10:E13" si="2">C10+D10</f>
        <v>1413042.33</v>
      </c>
      <c r="F10" s="22">
        <v>293348.46000000002</v>
      </c>
      <c r="G10" s="22">
        <v>293348.46000000002</v>
      </c>
      <c r="H10" s="22">
        <f t="shared" ref="H10:H13" si="3">G10-C10</f>
        <v>-1119693.8700000001</v>
      </c>
      <c r="I10" s="45" t="s">
        <v>41</v>
      </c>
    </row>
    <row r="11" spans="1:9" x14ac:dyDescent="0.2">
      <c r="A11" s="40"/>
      <c r="B11" s="43" t="s">
        <v>24</v>
      </c>
      <c r="C11" s="22">
        <v>0</v>
      </c>
      <c r="D11" s="22">
        <v>0</v>
      </c>
      <c r="E11" s="22">
        <f t="shared" si="2"/>
        <v>0</v>
      </c>
      <c r="F11" s="22">
        <v>0</v>
      </c>
      <c r="G11" s="22">
        <v>0</v>
      </c>
      <c r="H11" s="22">
        <f t="shared" si="3"/>
        <v>0</v>
      </c>
      <c r="I11" s="45" t="s">
        <v>42</v>
      </c>
    </row>
    <row r="12" spans="1:9" ht="20.399999999999999" x14ac:dyDescent="0.2">
      <c r="A12" s="40"/>
      <c r="B12" s="43" t="s">
        <v>25</v>
      </c>
      <c r="C12" s="22">
        <v>225446476.08000001</v>
      </c>
      <c r="D12" s="22">
        <v>10105672.08</v>
      </c>
      <c r="E12" s="22">
        <f t="shared" si="2"/>
        <v>235552148.16000003</v>
      </c>
      <c r="F12" s="22">
        <v>65458846.530000001</v>
      </c>
      <c r="G12" s="22">
        <v>65413046.530000001</v>
      </c>
      <c r="H12" s="22">
        <f t="shared" si="3"/>
        <v>-160033429.55000001</v>
      </c>
      <c r="I12" s="45" t="s">
        <v>43</v>
      </c>
    </row>
    <row r="13" spans="1:9" ht="20.399999999999999" x14ac:dyDescent="0.2">
      <c r="A13" s="40"/>
      <c r="B13" s="43" t="s">
        <v>26</v>
      </c>
      <c r="C13" s="22">
        <v>0</v>
      </c>
      <c r="D13" s="22">
        <v>0</v>
      </c>
      <c r="E13" s="22">
        <f t="shared" si="2"/>
        <v>0</v>
      </c>
      <c r="F13" s="22">
        <v>0</v>
      </c>
      <c r="G13" s="22">
        <v>0</v>
      </c>
      <c r="H13" s="22">
        <f t="shared" si="3"/>
        <v>0</v>
      </c>
      <c r="I13" s="45" t="s">
        <v>44</v>
      </c>
    </row>
    <row r="14" spans="1:9" x14ac:dyDescent="0.2">
      <c r="A14" s="33"/>
      <c r="B14" s="43" t="s">
        <v>6</v>
      </c>
      <c r="C14" s="22">
        <v>25031926.079999998</v>
      </c>
      <c r="D14" s="22">
        <v>1394042.8</v>
      </c>
      <c r="E14" s="22">
        <f t="shared" ref="E14" si="4">C14+D14</f>
        <v>26425968.879999999</v>
      </c>
      <c r="F14" s="22">
        <v>0</v>
      </c>
      <c r="G14" s="22">
        <v>0</v>
      </c>
      <c r="H14" s="22">
        <f t="shared" ref="H14" si="5">G14-C14</f>
        <v>-25031926.079999998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291607144.24000001</v>
      </c>
      <c r="D16" s="23">
        <f t="shared" ref="D16:H16" si="6">SUM(D5:D14)</f>
        <v>14896632.080000002</v>
      </c>
      <c r="E16" s="23">
        <f t="shared" si="6"/>
        <v>306503776.31999999</v>
      </c>
      <c r="F16" s="23">
        <f t="shared" si="6"/>
        <v>90178475.810000002</v>
      </c>
      <c r="G16" s="11">
        <f t="shared" si="6"/>
        <v>88362818.090000004</v>
      </c>
      <c r="H16" s="12">
        <f t="shared" si="6"/>
        <v>-203244326.15000004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0.399999999999999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266575218.16000003</v>
      </c>
      <c r="D21" s="24">
        <f t="shared" si="7"/>
        <v>13502589.280000001</v>
      </c>
      <c r="E21" s="24">
        <f t="shared" si="7"/>
        <v>280077807.44</v>
      </c>
      <c r="F21" s="24">
        <f t="shared" si="7"/>
        <v>90178475.810000002</v>
      </c>
      <c r="G21" s="24">
        <f t="shared" si="7"/>
        <v>88362818.090000004</v>
      </c>
      <c r="H21" s="24">
        <f t="shared" si="7"/>
        <v>-178212400.07000002</v>
      </c>
      <c r="I21" s="45" t="s">
        <v>46</v>
      </c>
    </row>
    <row r="22" spans="1:9" x14ac:dyDescent="0.2">
      <c r="A22" s="16"/>
      <c r="B22" s="17" t="s">
        <v>0</v>
      </c>
      <c r="C22" s="25">
        <v>13797875.4</v>
      </c>
      <c r="D22" s="25">
        <v>981917.2</v>
      </c>
      <c r="E22" s="25">
        <f t="shared" ref="E22:E25" si="8">C22+D22</f>
        <v>14779792.6</v>
      </c>
      <c r="F22" s="25">
        <v>12044039.460000001</v>
      </c>
      <c r="G22" s="25">
        <v>12044039.460000001</v>
      </c>
      <c r="H22" s="25">
        <f t="shared" ref="H22:H25" si="9">G22-C22</f>
        <v>-1753835.9399999995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24376399.84</v>
      </c>
      <c r="D25" s="25">
        <v>1750000</v>
      </c>
      <c r="E25" s="25">
        <f t="shared" si="8"/>
        <v>26126399.84</v>
      </c>
      <c r="F25" s="25">
        <v>11701861.359999999</v>
      </c>
      <c r="G25" s="25">
        <v>9932003.6400000006</v>
      </c>
      <c r="H25" s="25">
        <f t="shared" si="9"/>
        <v>-14444396.199999999</v>
      </c>
      <c r="I25" s="45" t="s">
        <v>39</v>
      </c>
    </row>
    <row r="26" spans="1:9" ht="11.4" x14ac:dyDescent="0.2">
      <c r="A26" s="16"/>
      <c r="B26" s="17" t="s">
        <v>28</v>
      </c>
      <c r="C26" s="25">
        <v>1541424.51</v>
      </c>
      <c r="D26" s="25">
        <v>665000</v>
      </c>
      <c r="E26" s="25">
        <f t="shared" ref="E26" si="10">C26+D26</f>
        <v>2206424.5099999998</v>
      </c>
      <c r="F26" s="25">
        <v>680380</v>
      </c>
      <c r="G26" s="25">
        <v>680380</v>
      </c>
      <c r="H26" s="25">
        <f t="shared" ref="H26" si="11">G26-C26</f>
        <v>-861044.51</v>
      </c>
      <c r="I26" s="45" t="s">
        <v>40</v>
      </c>
    </row>
    <row r="27" spans="1:9" ht="11.4" x14ac:dyDescent="0.2">
      <c r="A27" s="16"/>
      <c r="B27" s="17" t="s">
        <v>29</v>
      </c>
      <c r="C27" s="25">
        <v>1413042.33</v>
      </c>
      <c r="D27" s="25">
        <v>0</v>
      </c>
      <c r="E27" s="25">
        <f t="shared" ref="E27:E29" si="12">C27+D27</f>
        <v>1413042.33</v>
      </c>
      <c r="F27" s="25">
        <v>293348.46000000002</v>
      </c>
      <c r="G27" s="25">
        <v>293348.46000000002</v>
      </c>
      <c r="H27" s="25">
        <f t="shared" ref="H27:H29" si="13">G27-C27</f>
        <v>-1119693.8700000001</v>
      </c>
      <c r="I27" s="45" t="s">
        <v>41</v>
      </c>
    </row>
    <row r="28" spans="1:9" ht="20.399999999999999" x14ac:dyDescent="0.2">
      <c r="A28" s="16"/>
      <c r="B28" s="17" t="s">
        <v>30</v>
      </c>
      <c r="C28" s="25">
        <v>225446476.08000001</v>
      </c>
      <c r="D28" s="25">
        <v>10105672.08</v>
      </c>
      <c r="E28" s="25">
        <f t="shared" si="12"/>
        <v>235552148.16000003</v>
      </c>
      <c r="F28" s="25">
        <v>65458846.530000001</v>
      </c>
      <c r="G28" s="25">
        <v>65413046.530000001</v>
      </c>
      <c r="H28" s="25">
        <f t="shared" si="13"/>
        <v>-160033429.55000001</v>
      </c>
      <c r="I28" s="45" t="s">
        <v>43</v>
      </c>
    </row>
    <row r="29" spans="1:9" ht="20.399999999999999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0</v>
      </c>
      <c r="D31" s="26">
        <f t="shared" si="14"/>
        <v>0</v>
      </c>
      <c r="E31" s="26">
        <f t="shared" si="14"/>
        <v>0</v>
      </c>
      <c r="F31" s="26">
        <f t="shared" si="14"/>
        <v>0</v>
      </c>
      <c r="G31" s="26">
        <f t="shared" si="14"/>
        <v>0</v>
      </c>
      <c r="H31" s="26">
        <f t="shared" si="14"/>
        <v>0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ht="11.4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5" t="s">
        <v>40</v>
      </c>
    </row>
    <row r="34" spans="1:9" ht="11.4" x14ac:dyDescent="0.2">
      <c r="A34" s="16"/>
      <c r="B34" s="17" t="s">
        <v>32</v>
      </c>
      <c r="C34" s="25">
        <v>0</v>
      </c>
      <c r="D34" s="25">
        <v>0</v>
      </c>
      <c r="E34" s="25">
        <f>C34+D34</f>
        <v>0</v>
      </c>
      <c r="F34" s="25">
        <v>0</v>
      </c>
      <c r="G34" s="25">
        <v>0</v>
      </c>
      <c r="H34" s="25">
        <f t="shared" si="15"/>
        <v>0</v>
      </c>
      <c r="I34" s="45" t="s">
        <v>42</v>
      </c>
    </row>
    <row r="35" spans="1:9" ht="20.399999999999999" x14ac:dyDescent="0.2">
      <c r="A35" s="16"/>
      <c r="B35" s="17" t="s">
        <v>26</v>
      </c>
      <c r="C35" s="25">
        <v>0</v>
      </c>
      <c r="D35" s="25">
        <v>0</v>
      </c>
      <c r="E35" s="25">
        <f>C35+D35</f>
        <v>0</v>
      </c>
      <c r="F35" s="25">
        <v>0</v>
      </c>
      <c r="G35" s="25">
        <v>0</v>
      </c>
      <c r="H35" s="25">
        <f t="shared" ref="H35" si="16">G35-C35</f>
        <v>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25031926.079999998</v>
      </c>
      <c r="D37" s="26">
        <f t="shared" si="17"/>
        <v>1394042.8</v>
      </c>
      <c r="E37" s="26">
        <f t="shared" si="17"/>
        <v>26425968.879999999</v>
      </c>
      <c r="F37" s="26">
        <f t="shared" si="17"/>
        <v>0</v>
      </c>
      <c r="G37" s="26">
        <f t="shared" si="17"/>
        <v>0</v>
      </c>
      <c r="H37" s="26">
        <f t="shared" si="17"/>
        <v>-25031926.079999998</v>
      </c>
      <c r="I37" s="45" t="s">
        <v>46</v>
      </c>
    </row>
    <row r="38" spans="1:9" x14ac:dyDescent="0.2">
      <c r="A38" s="14"/>
      <c r="B38" s="17" t="s">
        <v>6</v>
      </c>
      <c r="C38" s="25">
        <v>25031926.079999998</v>
      </c>
      <c r="D38" s="25">
        <v>1394042.8</v>
      </c>
      <c r="E38" s="25">
        <f>C38+D38</f>
        <v>26425968.879999999</v>
      </c>
      <c r="F38" s="25">
        <v>0</v>
      </c>
      <c r="G38" s="25">
        <v>0</v>
      </c>
      <c r="H38" s="25">
        <f>G38-C38</f>
        <v>-25031926.079999998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291607144.24000001</v>
      </c>
      <c r="D39" s="23">
        <f t="shared" ref="D39:H39" si="18">SUM(D37+D31+D21)</f>
        <v>14896632.080000002</v>
      </c>
      <c r="E39" s="23">
        <f t="shared" si="18"/>
        <v>306503776.31999999</v>
      </c>
      <c r="F39" s="23">
        <f t="shared" si="18"/>
        <v>90178475.810000002</v>
      </c>
      <c r="G39" s="23">
        <f t="shared" si="18"/>
        <v>88362818.090000004</v>
      </c>
      <c r="H39" s="12">
        <f t="shared" si="18"/>
        <v>-203244326.15000004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1" spans="1:9" x14ac:dyDescent="0.2">
      <c r="B41" s="46" t="s">
        <v>49</v>
      </c>
    </row>
    <row r="42" spans="1:9" ht="21.6" x14ac:dyDescent="0.2">
      <c r="B42" s="38" t="s">
        <v>34</v>
      </c>
    </row>
    <row r="43" spans="1:9" ht="11.4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Cuentapublica</cp:lastModifiedBy>
  <cp:lastPrinted>2022-04-29T20:46:33Z</cp:lastPrinted>
  <dcterms:created xsi:type="dcterms:W3CDTF">2012-12-11T20:48:19Z</dcterms:created>
  <dcterms:modified xsi:type="dcterms:W3CDTF">2022-04-29T20:46:39Z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